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120" yWindow="120" windowWidth="15480" windowHeight="8895"/>
  </bookViews>
  <sheets>
    <sheet name="Прил.4(9)" sheetId="1" r:id="rId1"/>
  </sheets>
  <calcPr calcId="162913"/>
</workbook>
</file>

<file path=xl/calcChain.xml><?xml version="1.0" encoding="utf-8"?>
<calcChain xmlns="http://schemas.openxmlformats.org/spreadsheetml/2006/main">
  <c r="E20" i="1" l="1"/>
  <c r="D20" i="1"/>
  <c r="C20" i="1"/>
  <c r="D42" i="1" l="1"/>
  <c r="E42" i="1"/>
  <c r="C42" i="1"/>
  <c r="E25" i="1" l="1"/>
  <c r="D25" i="1"/>
  <c r="C25" i="1"/>
  <c r="D8" i="1" l="1"/>
  <c r="E8" i="1"/>
  <c r="C8" i="1"/>
  <c r="E46" i="1" l="1"/>
  <c r="D46" i="1"/>
  <c r="C46" i="1"/>
  <c r="C38" i="1" l="1"/>
  <c r="E29" i="1" l="1"/>
  <c r="D29" i="1"/>
  <c r="C29" i="1"/>
  <c r="E48" i="1" l="1"/>
  <c r="D48" i="1"/>
  <c r="E38" i="1"/>
  <c r="D38" i="1"/>
  <c r="E35" i="1"/>
  <c r="D35" i="1"/>
  <c r="E16" i="1"/>
  <c r="D16" i="1"/>
  <c r="E50" i="1" l="1"/>
  <c r="D50" i="1"/>
  <c r="C16" i="1"/>
  <c r="C35" i="1" l="1"/>
  <c r="C48" i="1" l="1"/>
  <c r="C50" i="1" l="1"/>
</calcChain>
</file>

<file path=xl/sharedStrings.xml><?xml version="1.0" encoding="utf-8"?>
<sst xmlns="http://schemas.openxmlformats.org/spreadsheetml/2006/main" count="95" uniqueCount="95">
  <si>
    <t>РП</t>
  </si>
  <si>
    <t>наименование</t>
  </si>
  <si>
    <t>0100</t>
  </si>
  <si>
    <t>0103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</si>
  <si>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</si>
  <si>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</si>
  <si>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</si>
  <si>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</si>
  <si>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</si>
  <si>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</si>
  <si>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</si>
  <si>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</si>
  <si>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</si>
  <si>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</si>
  <si>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0408</t>
  </si>
  <si>
    <t>Транспорт</t>
  </si>
  <si>
    <t>Другие вопросы в области национальной экономики</t>
  </si>
  <si>
    <t>0500</t>
  </si>
  <si>
    <t>ЖИЛИЩНО-КОММУНАЛЬНОЕ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</si>
  <si>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</si>
  <si>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</si>
  <si>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</si>
  <si>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</si>
  <si>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</si>
  <si>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</si>
  <si>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</si>
  <si>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</si>
  <si>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</si>
  <si>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</si>
  <si>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</si>
  <si>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</si>
  <si>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</si>
  <si>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</si>
  <si>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</si>
  <si>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</si>
  <si>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</si>
  <si>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</si>
  <si>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</si>
  <si>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</si>
  <si>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</si>
  <si>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</si>
  <si>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</si>
  <si>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</si>
  <si>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</si>
  <si>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</si>
  <si>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</si>
  <si>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</si>
  <si>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1400</t>
  </si>
  <si>
    <t>Итого</t>
  </si>
  <si>
    <t>ОБЩЕГОСУДАРСТВЕННЫЕ ВОПРОСЫ</t>
  </si>
  <si>
    <t>0412</t>
  </si>
  <si>
    <t>1204</t>
  </si>
  <si>
    <t>Другие вопросы в области средств массовой информации</t>
  </si>
  <si>
    <t xml:space="preserve">МЕЖБЮДЖЕТНЫЕ ТРАНСФЕРТЫ ОБЩЕГО ХАРАКТЕРА  БЮДЖЕТАМ СУБЪЕКТОВ РОССИЙСКОЙ ФЕДЕРАЦИИ и МУНИЦИПАЛЬНЫХ ОБРАЗОВАНИЙ 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</si>
  <si>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</si>
  <si>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</si>
  <si>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</si>
  <si>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</si>
  <si>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</si>
  <si>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0409</t>
  </si>
  <si>
    <t>Дорожное хозяйство (дорожные фонды)</t>
  </si>
  <si>
    <t>КУЛЬТУРА, КИНЕМАТОГРАФИЯ</t>
  </si>
  <si>
    <t>0501</t>
  </si>
  <si>
    <t>1403</t>
  </si>
  <si>
    <t>Прочие межбюджетные трансферты</t>
  </si>
  <si>
    <t>0314</t>
  </si>
  <si>
    <t>Другие вопросы в области национальной безопасности и правоохранительной деятельности</t>
  </si>
  <si>
    <t>Жилищное хозяйство</t>
  </si>
  <si>
    <t>0703</t>
  </si>
  <si>
    <t>Дополнительное образование детей</t>
  </si>
  <si>
    <t>плановый период</t>
  </si>
  <si>
    <t xml:space="preserve">Молодежная политика </t>
  </si>
  <si>
    <t>тыс. руб.</t>
  </si>
  <si>
    <t>0105</t>
  </si>
  <si>
    <t>Судебная система</t>
  </si>
  <si>
    <t>0502</t>
  </si>
  <si>
    <t>Коммунальное хозяйство</t>
  </si>
  <si>
    <t>1102</t>
  </si>
  <si>
    <t>Массовый спорт</t>
  </si>
  <si>
    <t>0102</t>
  </si>
  <si>
    <t>0503</t>
  </si>
  <si>
    <t>Благоустройство</t>
  </si>
  <si>
    <t>1103</t>
  </si>
  <si>
    <t>Спорт высших достижений</t>
  </si>
  <si>
    <t>Функционирование высшего должностного лица субъекта российской Федерации и муниципального образования</t>
  </si>
  <si>
    <t>0310</t>
  </si>
  <si>
    <t>0406</t>
  </si>
  <si>
    <t>Водное хозяйство</t>
  </si>
  <si>
    <t>Распределение бюджетных ассигнований районного бюджета по разделам и подразделам  классификации расходов бюджетов на 2021 год и на плановый период 2022 и 2023 годов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</si>
  <si>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</si>
  <si>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</si>
  <si>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2021 год</t>
  </si>
  <si>
    <t>2022 год</t>
  </si>
  <si>
    <t>2023 год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</si>
  <si>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                          на 2021 год и на плановый период 2022 и 2023 годов"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</si>
</sst>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64" fontId="1" fillId="0" borderId="5" xfId="0" applyNumberFormat="1" applyFont="1" applyFill="1" applyBorder="1"/>
    <xf numFmtId="0" fontId="0" fillId="0" borderId="0" xfId="0" applyFill="1"/>
    <xf numFmtId="0" fontId="0" fillId="0" borderId="0" xfId="0" applyFill="1" applyBorder="1"/>
    <xf numFmtId="164" fontId="1" fillId="0" borderId="0" xfId="0" applyNumberFormat="1" applyFont="1" applyFill="1" applyBorder="1"/>
    <xf numFmtId="0" fontId="3" fillId="0" borderId="1" xfId="0" applyFont="1" applyBorder="1" applyAlignment="1">
      <alignment horizontal="center"/>
    </xf>
    <xf numFmtId="0" fontId="6" fillId="3" borderId="1" xfId="0" applyFont="1" applyFill="1" applyBorder="1"/>
    <xf numFmtId="49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6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/>
    <xf numFmtId="165" fontId="3" fillId="0" borderId="1" xfId="0" applyNumberFormat="1" applyFont="1" applyFill="1" applyBorder="1"/>
    <xf numFmtId="165" fontId="3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/>
    <xf numFmtId="165" fontId="6" fillId="2" borderId="1" xfId="0" applyNumberFormat="1" applyFont="1" applyFill="1" applyBorder="1"/>
    <xf numFmtId="2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6"/>
  <sheetViews>
    <sheetView tabSelected="1" workbookViewId="0">
      <selection activeCell="B2" sqref="B2:E2"/>
    </sheetView>
  </sheetViews>
  <sheetFormatPr defaultRowHeight="15" x14ac:dyDescent="0.25"/>
  <cols>
    <col min="1" max="1" width="4.85546875" customWidth="1"/>
    <col min="2" max="2" width="64.5703125" customWidth="1"/>
    <col min="3" max="3" width="12.42578125" customWidth="1"/>
    <col min="4" max="4" width="12.7109375" customWidth="1"/>
    <col min="5" max="5" width="12.42578125" customWidth="1"/>
  </cols>
  <sheetData>
    <row r="1" spans="1:6" ht="84" customHeight="1" x14ac:dyDescent="0.25">
      <c r="B1" s="24" t="s">
        <v>94</v>
      </c>
      <c r="C1" s="24"/>
      <c r="D1" s="24"/>
      <c r="E1" s="24"/>
    </row>
    <row r="2" spans="1:6" ht="67.5" customHeight="1" x14ac:dyDescent="0.25">
      <c r="B2" s="29" t="s">
        <v>89</v>
      </c>
      <c r="C2" s="29"/>
      <c r="D2" s="30"/>
      <c r="E2" s="30"/>
    </row>
    <row r="3" spans="1:6" ht="30.75" customHeight="1" x14ac:dyDescent="0.25">
      <c r="A3" s="31" t="s">
        <v>88</v>
      </c>
      <c r="B3" s="31"/>
      <c r="C3" s="31"/>
      <c r="D3" s="32"/>
      <c r="E3" s="32"/>
    </row>
    <row r="4" spans="1:6" ht="13.5" customHeight="1" x14ac:dyDescent="0.25">
      <c r="A4" s="25" t="s">
        <v>0</v>
      </c>
      <c r="B4" s="25" t="s">
        <v>1</v>
      </c>
      <c r="C4" s="25" t="s">
        <v>72</v>
      </c>
      <c r="D4" s="33"/>
      <c r="E4" s="33"/>
    </row>
    <row r="5" spans="1:6" ht="16.5" customHeight="1" x14ac:dyDescent="0.25">
      <c r="A5" s="26"/>
      <c r="B5" s="26"/>
      <c r="C5" s="27" t="s">
        <v>91</v>
      </c>
      <c r="D5" s="25" t="s">
        <v>70</v>
      </c>
      <c r="E5" s="26"/>
    </row>
    <row r="6" spans="1:6" ht="12.75" customHeight="1" x14ac:dyDescent="0.25">
      <c r="A6" s="26"/>
      <c r="B6" s="26"/>
      <c r="C6" s="28"/>
      <c r="D6" s="21" t="s">
        <v>92</v>
      </c>
      <c r="E6" s="21" t="s">
        <v>93</v>
      </c>
    </row>
    <row r="7" spans="1:6" ht="12.7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6" ht="18" customHeight="1" x14ac:dyDescent="0.25">
      <c r="A8" s="15" t="s">
        <v>2</v>
      </c>
      <c r="B8" s="9" t="s">
        <v>49</v>
      </c>
      <c r="C8" s="18">
        <f>C9+C10+C11+C12+C13+C14+C15</f>
        <v>47522.6</v>
      </c>
      <c r="D8" s="18">
        <f t="shared" ref="D8:E8" si="0">D9+D10+D11+D12+D13+D14+D15</f>
        <v>42618.6</v>
      </c>
      <c r="E8" s="18">
        <f t="shared" si="0"/>
        <v>42533.1</v>
      </c>
      <c r="F8" s="5"/>
    </row>
    <row r="9" spans="1:6" ht="28.5" customHeight="1" x14ac:dyDescent="0.25">
      <c r="A9" s="10" t="s">
        <v>79</v>
      </c>
      <c r="B9" s="11" t="s">
        <v>84</v>
      </c>
      <c r="C9" s="19">
        <v>2485.9</v>
      </c>
      <c r="D9" s="19">
        <v>2092.6</v>
      </c>
      <c r="E9" s="19">
        <v>2092.6</v>
      </c>
    </row>
    <row r="10" spans="1:6" ht="38.25" customHeight="1" x14ac:dyDescent="0.25">
      <c r="A10" s="12" t="s">
        <v>3</v>
      </c>
      <c r="B10" s="11" t="s">
        <v>58</v>
      </c>
      <c r="C10" s="20">
        <v>30</v>
      </c>
      <c r="D10" s="20">
        <v>31.2</v>
      </c>
      <c r="E10" s="20">
        <v>31.2</v>
      </c>
    </row>
    <row r="11" spans="1:6" ht="40.5" customHeight="1" x14ac:dyDescent="0.25">
      <c r="A11" s="12" t="s">
        <v>4</v>
      </c>
      <c r="B11" s="11" t="s">
        <v>5</v>
      </c>
      <c r="C11" s="20">
        <v>24345.8</v>
      </c>
      <c r="D11" s="20">
        <v>23191.3</v>
      </c>
      <c r="E11" s="20">
        <v>23191.3</v>
      </c>
    </row>
    <row r="12" spans="1:6" ht="20.25" customHeight="1" x14ac:dyDescent="0.25">
      <c r="A12" s="12" t="s">
        <v>73</v>
      </c>
      <c r="B12" s="11" t="s">
        <v>74</v>
      </c>
      <c r="C12" s="20">
        <v>15.6</v>
      </c>
      <c r="D12" s="20">
        <v>94.3</v>
      </c>
      <c r="E12" s="20">
        <v>7.5</v>
      </c>
    </row>
    <row r="13" spans="1:6" ht="25.5" customHeight="1" x14ac:dyDescent="0.25">
      <c r="A13" s="12" t="s">
        <v>6</v>
      </c>
      <c r="B13" s="11" t="s">
        <v>7</v>
      </c>
      <c r="C13" s="20">
        <v>11257.4</v>
      </c>
      <c r="D13" s="20">
        <v>10477.1</v>
      </c>
      <c r="E13" s="20">
        <v>10477.1</v>
      </c>
    </row>
    <row r="14" spans="1:6" ht="18" customHeight="1" x14ac:dyDescent="0.25">
      <c r="A14" s="12" t="s">
        <v>8</v>
      </c>
      <c r="B14" s="11" t="s">
        <v>9</v>
      </c>
      <c r="C14" s="20">
        <v>150</v>
      </c>
      <c r="D14" s="20">
        <v>250</v>
      </c>
      <c r="E14" s="20">
        <v>250</v>
      </c>
    </row>
    <row r="15" spans="1:6" ht="15.75" customHeight="1" x14ac:dyDescent="0.25">
      <c r="A15" s="12" t="s">
        <v>10</v>
      </c>
      <c r="B15" s="13" t="s">
        <v>11</v>
      </c>
      <c r="C15" s="20">
        <v>9237.9</v>
      </c>
      <c r="D15" s="20">
        <v>6482.1</v>
      </c>
      <c r="E15" s="20">
        <v>6483.4</v>
      </c>
    </row>
    <row r="16" spans="1:6" ht="28.5" customHeight="1" x14ac:dyDescent="0.25">
      <c r="A16" s="15" t="s">
        <v>54</v>
      </c>
      <c r="B16" s="14" t="s">
        <v>55</v>
      </c>
      <c r="C16" s="18">
        <f>C17+C18+C19</f>
        <v>2267.1</v>
      </c>
      <c r="D16" s="18">
        <f t="shared" ref="D16:E16" si="1">D17+D18+D19</f>
        <v>2362.2999999999997</v>
      </c>
      <c r="E16" s="18">
        <f t="shared" si="1"/>
        <v>2333</v>
      </c>
      <c r="F16" s="5"/>
    </row>
    <row r="17" spans="1:7" ht="16.5" customHeight="1" x14ac:dyDescent="0.25">
      <c r="A17" s="12" t="s">
        <v>56</v>
      </c>
      <c r="B17" s="11" t="s">
        <v>57</v>
      </c>
      <c r="C17" s="20">
        <v>766.3</v>
      </c>
      <c r="D17" s="20">
        <v>762.2</v>
      </c>
      <c r="E17" s="20">
        <v>732.9</v>
      </c>
    </row>
    <row r="18" spans="1:7" ht="26.25" x14ac:dyDescent="0.25">
      <c r="A18" s="12" t="s">
        <v>85</v>
      </c>
      <c r="B18" s="11" t="s">
        <v>90</v>
      </c>
      <c r="C18" s="20">
        <v>1498.7</v>
      </c>
      <c r="D18" s="20">
        <v>1598</v>
      </c>
      <c r="E18" s="20">
        <v>1598</v>
      </c>
    </row>
    <row r="19" spans="1:7" ht="26.25" x14ac:dyDescent="0.25">
      <c r="A19" s="12" t="s">
        <v>65</v>
      </c>
      <c r="B19" s="11" t="s">
        <v>66</v>
      </c>
      <c r="C19" s="20">
        <v>2.1</v>
      </c>
      <c r="D19" s="20">
        <v>2.1</v>
      </c>
      <c r="E19" s="20">
        <v>2.1</v>
      </c>
    </row>
    <row r="20" spans="1:7" ht="18" customHeight="1" x14ac:dyDescent="0.25">
      <c r="A20" s="15" t="s">
        <v>12</v>
      </c>
      <c r="B20" s="9" t="s">
        <v>13</v>
      </c>
      <c r="C20" s="18">
        <f>C22+C23+C24+C21</f>
        <v>126987.9</v>
      </c>
      <c r="D20" s="18">
        <f>D22+D23+D24+D21</f>
        <v>66426.2</v>
      </c>
      <c r="E20" s="18">
        <f>E22+E23+E24+E21</f>
        <v>69612.7</v>
      </c>
    </row>
    <row r="21" spans="1:7" ht="18" customHeight="1" x14ac:dyDescent="0.25">
      <c r="A21" s="10" t="s">
        <v>86</v>
      </c>
      <c r="B21" s="16" t="s">
        <v>87</v>
      </c>
      <c r="C21" s="19">
        <v>24.8</v>
      </c>
      <c r="D21" s="19">
        <v>25</v>
      </c>
      <c r="E21" s="19">
        <v>25</v>
      </c>
    </row>
    <row r="22" spans="1:7" ht="16.5" customHeight="1" x14ac:dyDescent="0.25">
      <c r="A22" s="12" t="s">
        <v>14</v>
      </c>
      <c r="B22" s="13" t="s">
        <v>15</v>
      </c>
      <c r="C22" s="20">
        <v>13258.9</v>
      </c>
      <c r="D22" s="20">
        <v>5112.7</v>
      </c>
      <c r="E22" s="20">
        <v>5054.2</v>
      </c>
    </row>
    <row r="23" spans="1:7" ht="14.25" customHeight="1" x14ac:dyDescent="0.25">
      <c r="A23" s="12" t="s">
        <v>59</v>
      </c>
      <c r="B23" s="13" t="s">
        <v>60</v>
      </c>
      <c r="C23" s="20">
        <v>113608</v>
      </c>
      <c r="D23" s="20">
        <v>61185.3</v>
      </c>
      <c r="E23" s="20">
        <v>64430.3</v>
      </c>
    </row>
    <row r="24" spans="1:7" ht="15.75" customHeight="1" x14ac:dyDescent="0.25">
      <c r="A24" s="12" t="s">
        <v>50</v>
      </c>
      <c r="B24" s="13" t="s">
        <v>16</v>
      </c>
      <c r="C24" s="20">
        <v>96.2</v>
      </c>
      <c r="D24" s="20">
        <v>103.2</v>
      </c>
      <c r="E24" s="20">
        <v>103.2</v>
      </c>
    </row>
    <row r="25" spans="1:7" ht="15" customHeight="1" x14ac:dyDescent="0.25">
      <c r="A25" s="15" t="s">
        <v>17</v>
      </c>
      <c r="B25" s="9" t="s">
        <v>18</v>
      </c>
      <c r="C25" s="18">
        <f>C26+C27+C28</f>
        <v>4007.5999999999995</v>
      </c>
      <c r="D25" s="18">
        <f>D26+D27+D28</f>
        <v>317.2</v>
      </c>
      <c r="E25" s="18">
        <f>E26+E27+E28</f>
        <v>317.2</v>
      </c>
    </row>
    <row r="26" spans="1:7" ht="16.5" customHeight="1" x14ac:dyDescent="0.25">
      <c r="A26" s="12" t="s">
        <v>62</v>
      </c>
      <c r="B26" s="13" t="s">
        <v>67</v>
      </c>
      <c r="C26" s="20">
        <v>346.2</v>
      </c>
      <c r="D26" s="20">
        <v>317.2</v>
      </c>
      <c r="E26" s="20">
        <v>317.2</v>
      </c>
    </row>
    <row r="27" spans="1:7" ht="16.5" customHeight="1" x14ac:dyDescent="0.25">
      <c r="A27" s="12" t="s">
        <v>75</v>
      </c>
      <c r="B27" s="13" t="s">
        <v>76</v>
      </c>
      <c r="C27" s="20">
        <v>3442.7</v>
      </c>
      <c r="D27" s="20">
        <v>0</v>
      </c>
      <c r="E27" s="20">
        <v>0</v>
      </c>
    </row>
    <row r="28" spans="1:7" ht="16.5" customHeight="1" x14ac:dyDescent="0.25">
      <c r="A28" s="12" t="s">
        <v>80</v>
      </c>
      <c r="B28" s="13" t="s">
        <v>81</v>
      </c>
      <c r="C28" s="20">
        <v>218.7</v>
      </c>
      <c r="D28" s="20">
        <v>0</v>
      </c>
      <c r="E28" s="20">
        <v>0</v>
      </c>
    </row>
    <row r="29" spans="1:7" ht="16.5" customHeight="1" x14ac:dyDescent="0.25">
      <c r="A29" s="15" t="s">
        <v>19</v>
      </c>
      <c r="B29" s="9" t="s">
        <v>20</v>
      </c>
      <c r="C29" s="18">
        <f>C30+C31+C32+C33+C34</f>
        <v>435262.89999999997</v>
      </c>
      <c r="D29" s="18">
        <f t="shared" ref="D29:E29" si="2">D30+D31+D32+D33+D34</f>
        <v>361666.80000000005</v>
      </c>
      <c r="E29" s="18">
        <f t="shared" si="2"/>
        <v>355798.70000000007</v>
      </c>
      <c r="G29" s="5"/>
    </row>
    <row r="30" spans="1:7" ht="15" customHeight="1" x14ac:dyDescent="0.25">
      <c r="A30" s="12" t="s">
        <v>21</v>
      </c>
      <c r="B30" s="13" t="s">
        <v>22</v>
      </c>
      <c r="C30" s="20">
        <v>78322.899999999994</v>
      </c>
      <c r="D30" s="20">
        <v>73191.100000000006</v>
      </c>
      <c r="E30" s="20">
        <v>73191.100000000006</v>
      </c>
      <c r="G30" s="7"/>
    </row>
    <row r="31" spans="1:7" ht="15.75" customHeight="1" x14ac:dyDescent="0.25">
      <c r="A31" s="12" t="s">
        <v>23</v>
      </c>
      <c r="B31" s="13" t="s">
        <v>24</v>
      </c>
      <c r="C31" s="20">
        <v>308426.2</v>
      </c>
      <c r="D31" s="20">
        <v>259589.2</v>
      </c>
      <c r="E31" s="20">
        <v>253726.1</v>
      </c>
      <c r="F31" s="4"/>
      <c r="G31" s="6"/>
    </row>
    <row r="32" spans="1:7" ht="15.75" customHeight="1" x14ac:dyDescent="0.25">
      <c r="A32" s="12" t="s">
        <v>68</v>
      </c>
      <c r="B32" s="13" t="s">
        <v>69</v>
      </c>
      <c r="C32" s="20">
        <v>39749.599999999999</v>
      </c>
      <c r="D32" s="20">
        <v>21484.2</v>
      </c>
      <c r="E32" s="20">
        <v>21475.9</v>
      </c>
    </row>
    <row r="33" spans="1:6" ht="15" customHeight="1" x14ac:dyDescent="0.25">
      <c r="A33" s="12" t="s">
        <v>25</v>
      </c>
      <c r="B33" s="13" t="s">
        <v>71</v>
      </c>
      <c r="C33" s="20">
        <v>241.2</v>
      </c>
      <c r="D33" s="20">
        <v>239.7</v>
      </c>
      <c r="E33" s="20">
        <v>239.7</v>
      </c>
    </row>
    <row r="34" spans="1:6" ht="16.5" customHeight="1" x14ac:dyDescent="0.25">
      <c r="A34" s="12" t="s">
        <v>26</v>
      </c>
      <c r="B34" s="13" t="s">
        <v>27</v>
      </c>
      <c r="C34" s="20">
        <v>8523</v>
      </c>
      <c r="D34" s="20">
        <v>7162.6</v>
      </c>
      <c r="E34" s="20">
        <v>7165.9</v>
      </c>
    </row>
    <row r="35" spans="1:6" ht="14.25" customHeight="1" x14ac:dyDescent="0.25">
      <c r="A35" s="15" t="s">
        <v>28</v>
      </c>
      <c r="B35" s="9" t="s">
        <v>61</v>
      </c>
      <c r="C35" s="18">
        <f>C36+C37</f>
        <v>40051.399999999994</v>
      </c>
      <c r="D35" s="18">
        <f t="shared" ref="D35:E35" si="3">D36+D37</f>
        <v>33683.299999999996</v>
      </c>
      <c r="E35" s="18">
        <f t="shared" si="3"/>
        <v>33753.199999999997</v>
      </c>
    </row>
    <row r="36" spans="1:6" ht="15.75" customHeight="1" x14ac:dyDescent="0.25">
      <c r="A36" s="12" t="s">
        <v>29</v>
      </c>
      <c r="B36" s="13" t="s">
        <v>30</v>
      </c>
      <c r="C36" s="20">
        <v>37310.699999999997</v>
      </c>
      <c r="D36" s="20">
        <v>31313.599999999999</v>
      </c>
      <c r="E36" s="20">
        <v>31383.5</v>
      </c>
    </row>
    <row r="37" spans="1:6" ht="16.5" customHeight="1" x14ac:dyDescent="0.25">
      <c r="A37" s="12" t="s">
        <v>31</v>
      </c>
      <c r="B37" s="13" t="s">
        <v>32</v>
      </c>
      <c r="C37" s="20">
        <v>2740.7</v>
      </c>
      <c r="D37" s="20">
        <v>2369.6999999999998</v>
      </c>
      <c r="E37" s="20">
        <v>2369.6999999999998</v>
      </c>
    </row>
    <row r="38" spans="1:6" ht="18.75" customHeight="1" x14ac:dyDescent="0.25">
      <c r="A38" s="15" t="s">
        <v>33</v>
      </c>
      <c r="B38" s="9" t="s">
        <v>34</v>
      </c>
      <c r="C38" s="18">
        <f>C39+C40+C41</f>
        <v>21594.3</v>
      </c>
      <c r="D38" s="18">
        <f t="shared" ref="D38:E38" si="4">D39+D40+D41</f>
        <v>13092.300000000001</v>
      </c>
      <c r="E38" s="18">
        <f t="shared" si="4"/>
        <v>13092.300000000001</v>
      </c>
      <c r="F38" s="5"/>
    </row>
    <row r="39" spans="1:6" ht="15" customHeight="1" x14ac:dyDescent="0.25">
      <c r="A39" s="12" t="s">
        <v>35</v>
      </c>
      <c r="B39" s="13" t="s">
        <v>36</v>
      </c>
      <c r="C39" s="20">
        <v>644.29999999999995</v>
      </c>
      <c r="D39" s="20">
        <v>800</v>
      </c>
      <c r="E39" s="20">
        <v>800</v>
      </c>
    </row>
    <row r="40" spans="1:6" ht="13.5" customHeight="1" x14ac:dyDescent="0.25">
      <c r="A40" s="12" t="s">
        <v>37</v>
      </c>
      <c r="B40" s="13" t="s">
        <v>38</v>
      </c>
      <c r="C40" s="20">
        <v>3940</v>
      </c>
      <c r="D40" s="20">
        <v>3804.1</v>
      </c>
      <c r="E40" s="20">
        <v>3804.1</v>
      </c>
    </row>
    <row r="41" spans="1:6" ht="15" customHeight="1" x14ac:dyDescent="0.25">
      <c r="A41" s="12" t="s">
        <v>39</v>
      </c>
      <c r="B41" s="13" t="s">
        <v>40</v>
      </c>
      <c r="C41" s="20">
        <v>17010</v>
      </c>
      <c r="D41" s="20">
        <v>8488.2000000000007</v>
      </c>
      <c r="E41" s="20">
        <v>8488.2000000000007</v>
      </c>
    </row>
    <row r="42" spans="1:6" ht="15.75" customHeight="1" x14ac:dyDescent="0.25">
      <c r="A42" s="15" t="s">
        <v>41</v>
      </c>
      <c r="B42" s="9" t="s">
        <v>42</v>
      </c>
      <c r="C42" s="18">
        <f>C43+C44+C45</f>
        <v>1721.1</v>
      </c>
      <c r="D42" s="18">
        <f t="shared" ref="D42:E42" si="5">D43+D44+D45</f>
        <v>504.5</v>
      </c>
      <c r="E42" s="18">
        <f t="shared" si="5"/>
        <v>504.5</v>
      </c>
    </row>
    <row r="43" spans="1:6" ht="13.5" customHeight="1" x14ac:dyDescent="0.25">
      <c r="A43" s="12" t="s">
        <v>43</v>
      </c>
      <c r="B43" s="13" t="s">
        <v>44</v>
      </c>
      <c r="C43" s="20">
        <v>365.3</v>
      </c>
      <c r="D43" s="20">
        <v>331.3</v>
      </c>
      <c r="E43" s="20">
        <v>331.3</v>
      </c>
    </row>
    <row r="44" spans="1:6" ht="13.5" customHeight="1" x14ac:dyDescent="0.25">
      <c r="A44" s="12" t="s">
        <v>77</v>
      </c>
      <c r="B44" s="13" t="s">
        <v>78</v>
      </c>
      <c r="C44" s="20">
        <v>1182.5999999999999</v>
      </c>
      <c r="D44" s="20">
        <v>0</v>
      </c>
      <c r="E44" s="20">
        <v>0</v>
      </c>
    </row>
    <row r="45" spans="1:6" ht="13.5" customHeight="1" x14ac:dyDescent="0.25">
      <c r="A45" s="12" t="s">
        <v>82</v>
      </c>
      <c r="B45" s="13" t="s">
        <v>83</v>
      </c>
      <c r="C45" s="20">
        <v>173.2</v>
      </c>
      <c r="D45" s="20">
        <v>173.2</v>
      </c>
      <c r="E45" s="20">
        <v>173.2</v>
      </c>
    </row>
    <row r="46" spans="1:6" ht="15.75" customHeight="1" x14ac:dyDescent="0.25">
      <c r="A46" s="15" t="s">
        <v>45</v>
      </c>
      <c r="B46" s="9" t="s">
        <v>46</v>
      </c>
      <c r="C46" s="18">
        <f>C47</f>
        <v>1919</v>
      </c>
      <c r="D46" s="18">
        <f t="shared" ref="D46:E46" si="6">D47</f>
        <v>1919</v>
      </c>
      <c r="E46" s="18">
        <f t="shared" si="6"/>
        <v>1919</v>
      </c>
    </row>
    <row r="47" spans="1:6" ht="16.5" customHeight="1" x14ac:dyDescent="0.25">
      <c r="A47" s="12" t="s">
        <v>51</v>
      </c>
      <c r="B47" s="13" t="s">
        <v>52</v>
      </c>
      <c r="C47" s="20">
        <v>1919</v>
      </c>
      <c r="D47" s="20">
        <v>1919</v>
      </c>
      <c r="E47" s="20">
        <v>1919</v>
      </c>
    </row>
    <row r="48" spans="1:6" ht="45" customHeight="1" x14ac:dyDescent="0.25">
      <c r="A48" s="15" t="s">
        <v>47</v>
      </c>
      <c r="B48" s="14" t="s">
        <v>53</v>
      </c>
      <c r="C48" s="18">
        <f>C49</f>
        <v>52401.9</v>
      </c>
      <c r="D48" s="18">
        <f t="shared" ref="D48:E48" si="7">D49</f>
        <v>4259.2</v>
      </c>
      <c r="E48" s="18">
        <f t="shared" si="7"/>
        <v>5297.3</v>
      </c>
    </row>
    <row r="49" spans="1:8" ht="18" customHeight="1" x14ac:dyDescent="0.25">
      <c r="A49" s="12" t="s">
        <v>63</v>
      </c>
      <c r="B49" s="11" t="s">
        <v>64</v>
      </c>
      <c r="C49" s="20">
        <v>52401.9</v>
      </c>
      <c r="D49" s="20">
        <v>4259.2</v>
      </c>
      <c r="E49" s="20">
        <v>5297.3</v>
      </c>
    </row>
    <row r="50" spans="1:8" ht="19.5" customHeight="1" x14ac:dyDescent="0.25">
      <c r="A50" s="17"/>
      <c r="B50" s="22" t="s">
        <v>48</v>
      </c>
      <c r="C50" s="23">
        <f>C8+C20+C25+C29+C35+C38+C42+C46+C48+C16</f>
        <v>733735.8</v>
      </c>
      <c r="D50" s="23">
        <f>D8+D20+D25+D29+D35+D38+D42+D46+D48+D16</f>
        <v>526849.4</v>
      </c>
      <c r="E50" s="23">
        <f>E8+E20+E25+E29+E35+E38+E42+E46+E48+E16</f>
        <v>525161</v>
      </c>
    </row>
    <row r="51" spans="1:8" x14ac:dyDescent="0.25">
      <c r="A51" s="1"/>
      <c r="F51" s="3"/>
      <c r="G51" s="3"/>
      <c r="H51" s="3"/>
    </row>
    <row r="52" spans="1:8" x14ac:dyDescent="0.25">
      <c r="A52" s="1"/>
      <c r="D52" s="5"/>
    </row>
    <row r="53" spans="1:8" x14ac:dyDescent="0.25">
      <c r="A53" s="1"/>
      <c r="C53" s="3"/>
      <c r="D53" s="3"/>
      <c r="E53" s="3"/>
    </row>
    <row r="54" spans="1:8" x14ac:dyDescent="0.25">
      <c r="A54" s="1"/>
      <c r="C54" s="3"/>
    </row>
    <row r="55" spans="1:8" x14ac:dyDescent="0.25">
      <c r="A55" s="1"/>
    </row>
    <row r="56" spans="1:8" x14ac:dyDescent="0.25">
      <c r="A56" s="1"/>
    </row>
    <row r="57" spans="1:8" x14ac:dyDescent="0.25">
      <c r="A57" s="1"/>
    </row>
    <row r="58" spans="1:8" x14ac:dyDescent="0.25">
      <c r="A58" s="1"/>
    </row>
    <row r="59" spans="1:8" x14ac:dyDescent="0.25">
      <c r="A59" s="1"/>
    </row>
    <row r="60" spans="1:8" x14ac:dyDescent="0.25">
      <c r="A60" s="1"/>
    </row>
    <row r="61" spans="1:8" x14ac:dyDescent="0.25">
      <c r="A61" s="1"/>
    </row>
    <row r="62" spans="1:8" x14ac:dyDescent="0.25">
      <c r="A62" s="1"/>
    </row>
    <row r="63" spans="1:8" x14ac:dyDescent="0.25">
      <c r="A63" s="1"/>
    </row>
    <row r="64" spans="1:8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2"/>
    </row>
    <row r="308" spans="1:1" x14ac:dyDescent="0.25">
      <c r="A308" s="2"/>
    </row>
    <row r="309" spans="1:1" x14ac:dyDescent="0.25">
      <c r="A309" s="2"/>
    </row>
    <row r="310" spans="1:1" x14ac:dyDescent="0.25">
      <c r="A310" s="2"/>
    </row>
    <row r="311" spans="1:1" x14ac:dyDescent="0.25">
      <c r="A311" s="2"/>
    </row>
    <row r="312" spans="1:1" x14ac:dyDescent="0.25">
      <c r="A312" s="2"/>
    </row>
    <row r="313" spans="1:1" x14ac:dyDescent="0.25">
      <c r="A313" s="2"/>
    </row>
    <row r="314" spans="1:1" x14ac:dyDescent="0.25">
      <c r="A314" s="2"/>
    </row>
    <row r="315" spans="1:1" x14ac:dyDescent="0.25">
      <c r="A315" s="2"/>
    </row>
    <row r="316" spans="1:1" x14ac:dyDescent="0.25">
      <c r="A316" s="2"/>
    </row>
    <row r="317" spans="1:1" x14ac:dyDescent="0.25">
      <c r="A317" s="2"/>
    </row>
    <row r="318" spans="1:1" x14ac:dyDescent="0.25">
      <c r="A318" s="2"/>
    </row>
    <row r="319" spans="1:1" x14ac:dyDescent="0.25">
      <c r="A319" s="2"/>
    </row>
    <row r="320" spans="1:1" x14ac:dyDescent="0.25">
      <c r="A320" s="2"/>
    </row>
    <row r="321" spans="1:1" x14ac:dyDescent="0.25">
      <c r="A321" s="2"/>
    </row>
    <row r="322" spans="1:1" x14ac:dyDescent="0.25">
      <c r="A322" s="2"/>
    </row>
    <row r="323" spans="1:1" x14ac:dyDescent="0.25">
      <c r="A323" s="2"/>
    </row>
    <row r="324" spans="1:1" x14ac:dyDescent="0.25">
      <c r="A324" s="2"/>
    </row>
    <row r="325" spans="1:1" x14ac:dyDescent="0.25">
      <c r="A325" s="2"/>
    </row>
    <row r="326" spans="1:1" x14ac:dyDescent="0.25">
      <c r="A326" s="2"/>
    </row>
    <row r="327" spans="1:1" x14ac:dyDescent="0.25">
      <c r="A327" s="2"/>
    </row>
    <row r="328" spans="1:1" x14ac:dyDescent="0.25">
      <c r="A328" s="2"/>
    </row>
    <row r="329" spans="1:1" x14ac:dyDescent="0.25">
      <c r="A329" s="2"/>
    </row>
    <row r="330" spans="1:1" x14ac:dyDescent="0.25">
      <c r="A330" s="2"/>
    </row>
    <row r="331" spans="1:1" x14ac:dyDescent="0.25">
      <c r="A331" s="2"/>
    </row>
    <row r="332" spans="1:1" x14ac:dyDescent="0.25">
      <c r="A332" s="2"/>
    </row>
    <row r="333" spans="1:1" x14ac:dyDescent="0.25">
      <c r="A333" s="2"/>
    </row>
    <row r="334" spans="1:1" x14ac:dyDescent="0.25">
      <c r="A334" s="2"/>
    </row>
    <row r="335" spans="1:1" x14ac:dyDescent="0.25">
      <c r="A335" s="2"/>
    </row>
    <row r="336" spans="1:1" x14ac:dyDescent="0.25">
      <c r="A336" s="2"/>
    </row>
    <row r="337" spans="1:1" x14ac:dyDescent="0.25">
      <c r="A337" s="2"/>
    </row>
    <row r="338" spans="1:1" x14ac:dyDescent="0.25">
      <c r="A338" s="2"/>
    </row>
    <row r="339" spans="1:1" x14ac:dyDescent="0.25">
      <c r="A339" s="2"/>
    </row>
    <row r="340" spans="1:1" x14ac:dyDescent="0.25">
      <c r="A340" s="2"/>
    </row>
    <row r="341" spans="1:1" x14ac:dyDescent="0.25">
      <c r="A341" s="2"/>
    </row>
    <row r="342" spans="1:1" x14ac:dyDescent="0.25">
      <c r="A342" s="2"/>
    </row>
    <row r="343" spans="1:1" x14ac:dyDescent="0.25">
      <c r="A343" s="2"/>
    </row>
    <row r="344" spans="1:1" x14ac:dyDescent="0.25">
      <c r="A344" s="2"/>
    </row>
    <row r="345" spans="1:1" x14ac:dyDescent="0.25">
      <c r="A345" s="2"/>
    </row>
    <row r="346" spans="1:1" x14ac:dyDescent="0.25">
      <c r="A346" s="2"/>
    </row>
    <row r="347" spans="1:1" x14ac:dyDescent="0.25">
      <c r="A347" s="2"/>
    </row>
    <row r="348" spans="1:1" x14ac:dyDescent="0.25">
      <c r="A348" s="2"/>
    </row>
    <row r="349" spans="1:1" x14ac:dyDescent="0.25">
      <c r="A349" s="2"/>
    </row>
    <row r="350" spans="1:1" x14ac:dyDescent="0.25">
      <c r="A350" s="2"/>
    </row>
    <row r="351" spans="1:1" x14ac:dyDescent="0.25">
      <c r="A351" s="2"/>
    </row>
    <row r="352" spans="1:1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  <row r="356" spans="1:1" x14ac:dyDescent="0.25">
      <c r="A356" s="2"/>
    </row>
    <row r="357" spans="1:1" x14ac:dyDescent="0.25">
      <c r="A357" s="2"/>
    </row>
    <row r="358" spans="1:1" x14ac:dyDescent="0.25">
      <c r="A358" s="2"/>
    </row>
    <row r="359" spans="1:1" x14ac:dyDescent="0.25">
      <c r="A359" s="2"/>
    </row>
    <row r="360" spans="1:1" x14ac:dyDescent="0.25">
      <c r="A360" s="2"/>
    </row>
    <row r="361" spans="1:1" x14ac:dyDescent="0.25">
      <c r="A361" s="2"/>
    </row>
    <row r="362" spans="1:1" x14ac:dyDescent="0.25">
      <c r="A362" s="2"/>
    </row>
    <row r="363" spans="1:1" x14ac:dyDescent="0.25">
      <c r="A363" s="2"/>
    </row>
    <row r="364" spans="1:1" x14ac:dyDescent="0.25">
      <c r="A364" s="2"/>
    </row>
    <row r="365" spans="1:1" x14ac:dyDescent="0.25">
      <c r="A365" s="2"/>
    </row>
    <row r="366" spans="1:1" x14ac:dyDescent="0.25">
      <c r="A366" s="2"/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</sheetData>
  <mergeCells count="8">
    <mergeCell ref="B1:E1"/>
    <mergeCell ref="D5:E5"/>
    <mergeCell ref="C5:C6"/>
    <mergeCell ref="B2:E2"/>
    <mergeCell ref="A3:E3"/>
    <mergeCell ref="C4:E4"/>
    <mergeCell ref="B4:B6"/>
    <mergeCell ref="A4:A6"/>
  </mergeCells>
  <pageMargins left="0.7" right="0.7" top="0.51" bottom="0.23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Прил.4(9)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2021-12-13T13:16:49Z</cp:lastPrinted>
  <dcterms:created xsi:type="dcterms:W3CDTF">2011-04-25T08:23:41Z</dcterms:created>
  <dcterms:modified xsi:type="dcterms:W3CDTF">2021-12-21T15:10:12Z</dcterms:modified>
</cp:coreProperties>
</file>